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Proposed for funding" sheetId="1" r:id="rId1"/>
    <sheet name="By Country - Table" sheetId="2" r:id="rId2"/>
    <sheet name="By Country - Chart" sheetId="3" r:id="rId3"/>
    <sheet name="Level of demand - Table" sheetId="4" r:id="rId4"/>
    <sheet name="Level of demand- Chart" sheetId="5" r:id="rId5"/>
  </sheets>
  <definedNames>
    <definedName name="_xlnm._FilterDatabase" localSheetId="0" hidden="1">'Proposed for funding'!$A$2:$I$33</definedName>
  </definedNames>
  <calcPr fullCalcOnLoad="1"/>
</workbook>
</file>

<file path=xl/sharedStrings.xml><?xml version="1.0" encoding="utf-8"?>
<sst xmlns="http://schemas.openxmlformats.org/spreadsheetml/2006/main" count="198" uniqueCount="103">
  <si>
    <t>Country</t>
  </si>
  <si>
    <t>FR</t>
  </si>
  <si>
    <t>Generation and reinvestment</t>
  </si>
  <si>
    <t>626188-CREA-1-2020-1-AT-MED-DISTSAG</t>
  </si>
  <si>
    <t>AT</t>
  </si>
  <si>
    <t>AUTLOOK FILMSALES GMBH</t>
  </si>
  <si>
    <t>626206-CREA-1-2020-1-FR-MED-DISTSAG</t>
  </si>
  <si>
    <t>BAC FILMS DISTRIBUTION</t>
  </si>
  <si>
    <t>626204-CREA-1-2020-1-FR-MED-DISTSAG</t>
  </si>
  <si>
    <t>BE FOR FILMS</t>
  </si>
  <si>
    <t>626202-CREA-1-2020-1-DE-MED-DISTSAG</t>
  </si>
  <si>
    <t>DE</t>
  </si>
  <si>
    <t>BETA CINEMA GMBH</t>
  </si>
  <si>
    <t>626187-CREA-1-2020-1-FR-MED-DISTSAG</t>
  </si>
  <si>
    <t>CHARADES</t>
  </si>
  <si>
    <t>IT</t>
  </si>
  <si>
    <t>626200-CREA-1-2020-1-FR-MED-DISTSAG</t>
  </si>
  <si>
    <t>DOC &amp; FILM INTERNATIONAL</t>
  </si>
  <si>
    <t>Generation and Reinvestment</t>
  </si>
  <si>
    <t>626220-CREA-1-2020-1-FR-MED-DISTSAG</t>
  </si>
  <si>
    <t>ELLE DRIVER SAS</t>
  </si>
  <si>
    <t>626184-CREA-1-2020-1-FR-MED-DISTSAG</t>
  </si>
  <si>
    <t>FILMS BOUTIQUE</t>
  </si>
  <si>
    <t>626183-CREA-1-2020-1-DE-MED-DISTSAG</t>
  </si>
  <si>
    <t>FILMS BOUTIQUE GMBH</t>
  </si>
  <si>
    <t>626203-CREA-1-2020-1-FR-MED-DISTSAG</t>
  </si>
  <si>
    <t>INDIE SALES COMPANY</t>
  </si>
  <si>
    <t>626189-CREA-1-2020-1-FR-MED-DISTSAG</t>
  </si>
  <si>
    <t>KINOLOGY SAS</t>
  </si>
  <si>
    <t>626205-CREA-1-2020-1-FR-MED-DISTSAG</t>
  </si>
  <si>
    <t>LE PACTE</t>
  </si>
  <si>
    <t>626211-CREA-1-2020-1-DK-MED-DISTSAG</t>
  </si>
  <si>
    <t>DK</t>
  </si>
  <si>
    <t>LEVELK APS</t>
  </si>
  <si>
    <t>626217-CREA-1-2020-1-FR-MED-DISTSAG</t>
  </si>
  <si>
    <t>626209-CREA-1-2020-1-FR-MED-DISTSAG</t>
  </si>
  <si>
    <t>MK2 FILMS</t>
  </si>
  <si>
    <t>626197-CREA-1-2020-1-PL-MED-DISTSAG</t>
  </si>
  <si>
    <t>PL</t>
  </si>
  <si>
    <t>NASZEWSKI JAN KRZYSZTOF</t>
  </si>
  <si>
    <t>UK</t>
  </si>
  <si>
    <t>626214-CREA-1-2020-1-FR-MED-DISTSAG</t>
  </si>
  <si>
    <t>PATHE FILMS</t>
  </si>
  <si>
    <t>626212-CREA-1-2020-1-DE-MED-DISTSAG</t>
  </si>
  <si>
    <t>PICTURETREE INTERNATIONAL GMBH</t>
  </si>
  <si>
    <t>626198-CREA-1-2020-1-FR-MED-DISTSAG</t>
  </si>
  <si>
    <t>PLAYTIME</t>
  </si>
  <si>
    <t>Generation and reveinvesment</t>
  </si>
  <si>
    <t>626192-CREA-1-2020-1-FR-MED-DISTSAG</t>
  </si>
  <si>
    <t>PYRAMIDE</t>
  </si>
  <si>
    <t>626195-CREA-1-2020-1-FR-MED-DISTSAG</t>
  </si>
  <si>
    <t>RESERVOIR DOCS</t>
  </si>
  <si>
    <t>626210-CREA-1-2020-1-FR-MED-DISTSAG</t>
  </si>
  <si>
    <t>SOCIETE PARISIENNE  DE PRODUCTION</t>
  </si>
  <si>
    <t xml:space="preserve">Generation an reinvestment </t>
  </si>
  <si>
    <t>626201-CREA-1-2020-1-DE-MED-DISTSAG</t>
  </si>
  <si>
    <t>SOLA MEDIA GMBH</t>
  </si>
  <si>
    <t>626191-CREA-1-2020-1-FR-MED-DISTSAG</t>
  </si>
  <si>
    <t>STUDIOCANAL</t>
  </si>
  <si>
    <t>626213-CREA-1-2020-1-FR-MED-DISTSAG</t>
  </si>
  <si>
    <t>TF1 DROITS AUDIOVISUELS</t>
  </si>
  <si>
    <t>626190-CREA-1-2020-1-DE-MED-DISTSAG</t>
  </si>
  <si>
    <t>THE MATCH FACTORY GMBH</t>
  </si>
  <si>
    <t>626194-CREA-1-2020-1-IT-MED-DISTSAG</t>
  </si>
  <si>
    <t>TRUE COLOURS GLORIOUS FILMS SRL</t>
  </si>
  <si>
    <t>626193-CREA-1-2020-1-DK-MED-DISTSAG</t>
  </si>
  <si>
    <t>TRUSTNORDISK APS</t>
  </si>
  <si>
    <t>626196-CREA-1-2020-1-FR-MED-DISTSAG</t>
  </si>
  <si>
    <t>URBAN DISTRIBUTION INTERNATIONAL</t>
  </si>
  <si>
    <t>626207-CREA-1-2020-1-FR-MED-DISTSAG</t>
  </si>
  <si>
    <t>WILD BUNCH INTERNATIONAL</t>
  </si>
  <si>
    <t>FI</t>
  </si>
  <si>
    <t>#</t>
  </si>
  <si>
    <t xml:space="preserve"> Sales Agents Automatic Support 2020</t>
  </si>
  <si>
    <t>Grant  requested</t>
  </si>
  <si>
    <t>Total budget</t>
  </si>
  <si>
    <t xml:space="preserve">Maximum EU Grant  Awarded </t>
  </si>
  <si>
    <t>Co-financing %</t>
  </si>
  <si>
    <t>Action Code</t>
  </si>
  <si>
    <t>Applicant country</t>
  </si>
  <si>
    <t>Country code</t>
  </si>
  <si>
    <t>Applications proposed for funding</t>
  </si>
  <si>
    <t>Success rate</t>
  </si>
  <si>
    <t>DISTSAG</t>
  </si>
  <si>
    <t>Austria</t>
  </si>
  <si>
    <t>Germany</t>
  </si>
  <si>
    <t>Denmark</t>
  </si>
  <si>
    <t>Finland</t>
  </si>
  <si>
    <t>France</t>
  </si>
  <si>
    <t>Italy</t>
  </si>
  <si>
    <t>Poland</t>
  </si>
  <si>
    <t>United Kingdom</t>
  </si>
  <si>
    <t>Sum:</t>
  </si>
  <si>
    <t>All applications received</t>
  </si>
  <si>
    <t xml:space="preserve"> Sales Agents Automatic Support </t>
  </si>
  <si>
    <t>Creative Europe Media - Level of demand by country</t>
  </si>
  <si>
    <t>Grant requested</t>
  </si>
  <si>
    <t>Grant awarded</t>
  </si>
  <si>
    <t>Success rate grant</t>
  </si>
  <si>
    <t>Application Reference Number</t>
  </si>
  <si>
    <t>Applicant Organisation</t>
  </si>
  <si>
    <t>Application Title</t>
  </si>
  <si>
    <t>MEMENTO INTERNATIONAL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</si>
</sst>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#,##0.00%"/>
    <numFmt numFmtId="166" formatCode="#,##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B6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175B9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CACAD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33" borderId="0" xfId="46" applyFont="1" applyFill="1" applyAlignment="1">
      <alignment horizontal="left"/>
      <protection/>
    </xf>
    <xf numFmtId="0" fontId="30" fillId="0" borderId="0" xfId="46">
      <alignment/>
      <protection/>
    </xf>
    <xf numFmtId="0" fontId="46" fillId="33" borderId="0" xfId="45" applyFont="1" applyFill="1" applyAlignment="1">
      <alignment horizontal="left"/>
      <protection/>
    </xf>
    <xf numFmtId="0" fontId="47" fillId="33" borderId="0" xfId="45" applyFont="1" applyFill="1" applyAlignment="1">
      <alignment vertical="center"/>
      <protection/>
    </xf>
    <xf numFmtId="0" fontId="30" fillId="0" borderId="0" xfId="45">
      <alignment/>
      <protection/>
    </xf>
    <xf numFmtId="0" fontId="30" fillId="0" borderId="0" xfId="45" applyAlignment="1">
      <alignment horizontal="center"/>
      <protection/>
    </xf>
    <xf numFmtId="0" fontId="48" fillId="33" borderId="0" xfId="45" applyFont="1" applyFill="1" applyBorder="1" applyAlignment="1">
      <alignment/>
      <protection/>
    </xf>
    <xf numFmtId="49" fontId="49" fillId="34" borderId="10" xfId="45" applyNumberFormat="1" applyFont="1" applyFill="1" applyBorder="1" applyAlignment="1">
      <alignment vertical="center"/>
      <protection/>
    </xf>
    <xf numFmtId="49" fontId="49" fillId="34" borderId="10" xfId="45" applyNumberFormat="1" applyFont="1" applyFill="1" applyBorder="1" applyAlignment="1">
      <alignment horizontal="center" vertical="center"/>
      <protection/>
    </xf>
    <xf numFmtId="49" fontId="49" fillId="34" borderId="10" xfId="45" applyNumberFormat="1" applyFont="1" applyFill="1" applyBorder="1" applyAlignment="1">
      <alignment horizontal="center" vertical="center" wrapText="1"/>
      <protection/>
    </xf>
    <xf numFmtId="0" fontId="50" fillId="35" borderId="11" xfId="45" applyFont="1" applyFill="1" applyBorder="1" applyAlignment="1">
      <alignment horizontal="center" vertical="center"/>
      <protection/>
    </xf>
    <xf numFmtId="49" fontId="50" fillId="35" borderId="11" xfId="45" applyNumberFormat="1" applyFont="1" applyFill="1" applyBorder="1" applyAlignment="1">
      <alignment horizontal="left" vertical="center"/>
      <protection/>
    </xf>
    <xf numFmtId="49" fontId="50" fillId="35" borderId="11" xfId="45" applyNumberFormat="1" applyFont="1" applyFill="1" applyBorder="1" applyAlignment="1">
      <alignment horizontal="left" vertical="center" wrapText="1"/>
      <protection/>
    </xf>
    <xf numFmtId="43" fontId="50" fillId="35" borderId="11" xfId="34" applyFont="1" applyFill="1" applyBorder="1" applyAlignment="1">
      <alignment horizontal="center" vertical="center" wrapText="1"/>
    </xf>
    <xf numFmtId="43" fontId="50" fillId="35" borderId="11" xfId="34" applyFont="1" applyFill="1" applyBorder="1" applyAlignment="1">
      <alignment horizontal="center" vertical="center"/>
    </xf>
    <xf numFmtId="164" fontId="50" fillId="35" borderId="11" xfId="48" applyNumberFormat="1" applyFont="1" applyFill="1" applyBorder="1" applyAlignment="1">
      <alignment horizontal="center" vertical="center"/>
    </xf>
    <xf numFmtId="9" fontId="50" fillId="35" borderId="11" xfId="48" applyFont="1" applyFill="1" applyBorder="1" applyAlignment="1">
      <alignment horizontal="center" vertical="center"/>
    </xf>
    <xf numFmtId="0" fontId="50" fillId="33" borderId="0" xfId="45" applyFont="1" applyFill="1" applyAlignment="1">
      <alignment horizontal="left"/>
      <protection/>
    </xf>
    <xf numFmtId="4" fontId="50" fillId="33" borderId="0" xfId="45" applyNumberFormat="1" applyFont="1" applyFill="1" applyAlignment="1">
      <alignment horizontal="center" vertical="center"/>
      <protection/>
    </xf>
    <xf numFmtId="0" fontId="50" fillId="33" borderId="0" xfId="45" applyFont="1" applyFill="1" applyAlignment="1">
      <alignment horizontal="center"/>
      <protection/>
    </xf>
    <xf numFmtId="0" fontId="47" fillId="35" borderId="0" xfId="45" applyFont="1" applyFill="1" applyAlignment="1">
      <alignment horizontal="left" vertical="center"/>
      <protection/>
    </xf>
    <xf numFmtId="49" fontId="49" fillId="36" borderId="10" xfId="46" applyNumberFormat="1" applyFont="1" applyFill="1" applyBorder="1" applyAlignment="1">
      <alignment horizontal="center" vertical="center" wrapText="1"/>
      <protection/>
    </xf>
    <xf numFmtId="49" fontId="50" fillId="37" borderId="11" xfId="46" applyNumberFormat="1" applyFont="1" applyFill="1" applyBorder="1" applyAlignment="1">
      <alignment horizontal="center"/>
      <protection/>
    </xf>
    <xf numFmtId="0" fontId="50" fillId="37" borderId="11" xfId="46" applyFont="1" applyFill="1" applyBorder="1" applyAlignment="1">
      <alignment horizontal="center" vertical="center"/>
      <protection/>
    </xf>
    <xf numFmtId="49" fontId="50" fillId="37" borderId="11" xfId="46" applyNumberFormat="1" applyFont="1" applyFill="1" applyBorder="1" applyAlignment="1">
      <alignment horizontal="left"/>
      <protection/>
    </xf>
    <xf numFmtId="49" fontId="50" fillId="33" borderId="11" xfId="46" applyNumberFormat="1" applyFont="1" applyFill="1" applyBorder="1" applyAlignment="1">
      <alignment horizontal="center"/>
      <protection/>
    </xf>
    <xf numFmtId="0" fontId="50" fillId="33" borderId="11" xfId="46" applyFont="1" applyFill="1" applyBorder="1" applyAlignment="1">
      <alignment horizontal="center" vertical="center"/>
      <protection/>
    </xf>
    <xf numFmtId="49" fontId="50" fillId="33" borderId="11" xfId="46" applyNumberFormat="1" applyFont="1" applyFill="1" applyBorder="1" applyAlignment="1">
      <alignment horizontal="left"/>
      <protection/>
    </xf>
    <xf numFmtId="0" fontId="50" fillId="33" borderId="11" xfId="46" applyFont="1" applyFill="1" applyBorder="1" applyAlignment="1">
      <alignment horizontal="left" vertical="center"/>
      <protection/>
    </xf>
    <xf numFmtId="49" fontId="51" fillId="33" borderId="11" xfId="46" applyNumberFormat="1" applyFont="1" applyFill="1" applyBorder="1" applyAlignment="1">
      <alignment horizontal="right" vertical="center"/>
      <protection/>
    </xf>
    <xf numFmtId="1" fontId="51" fillId="33" borderId="11" xfId="46" applyNumberFormat="1" applyFont="1" applyFill="1" applyBorder="1" applyAlignment="1">
      <alignment horizontal="center" vertical="center"/>
      <protection/>
    </xf>
    <xf numFmtId="0" fontId="51" fillId="33" borderId="11" xfId="46" applyFont="1" applyFill="1" applyBorder="1" applyAlignment="1">
      <alignment horizontal="center" vertical="center"/>
      <protection/>
    </xf>
    <xf numFmtId="166" fontId="52" fillId="33" borderId="11" xfId="46" applyNumberFormat="1" applyFont="1" applyFill="1" applyBorder="1" applyAlignment="1">
      <alignment horizontal="center" vertical="center"/>
      <protection/>
    </xf>
    <xf numFmtId="1" fontId="53" fillId="33" borderId="12" xfId="46" applyNumberFormat="1" applyFont="1" applyFill="1" applyBorder="1" applyAlignment="1">
      <alignment horizontal="center"/>
      <protection/>
    </xf>
    <xf numFmtId="49" fontId="50" fillId="37" borderId="11" xfId="46" applyNumberFormat="1" applyFont="1" applyFill="1" applyBorder="1" applyAlignment="1">
      <alignment horizontal="center" vertical="center"/>
      <protection/>
    </xf>
    <xf numFmtId="49" fontId="50" fillId="37" borderId="11" xfId="46" applyNumberFormat="1" applyFont="1" applyFill="1" applyBorder="1" applyAlignment="1">
      <alignment horizontal="left" vertical="center"/>
      <protection/>
    </xf>
    <xf numFmtId="1" fontId="50" fillId="37" borderId="11" xfId="46" applyNumberFormat="1" applyFont="1" applyFill="1" applyBorder="1" applyAlignment="1">
      <alignment horizontal="center" vertical="center"/>
      <protection/>
    </xf>
    <xf numFmtId="165" fontId="54" fillId="37" borderId="11" xfId="46" applyNumberFormat="1" applyFont="1" applyFill="1" applyBorder="1" applyAlignment="1">
      <alignment horizontal="center" vertical="center"/>
      <protection/>
    </xf>
    <xf numFmtId="0" fontId="46" fillId="33" borderId="0" xfId="46" applyFont="1" applyFill="1" applyAlignment="1">
      <alignment horizontal="left" vertical="center"/>
      <protection/>
    </xf>
    <xf numFmtId="49" fontId="50" fillId="33" borderId="11" xfId="46" applyNumberFormat="1" applyFont="1" applyFill="1" applyBorder="1" applyAlignment="1">
      <alignment horizontal="center" vertical="center"/>
      <protection/>
    </xf>
    <xf numFmtId="49" fontId="50" fillId="33" borderId="11" xfId="46" applyNumberFormat="1" applyFont="1" applyFill="1" applyBorder="1" applyAlignment="1">
      <alignment horizontal="left" vertical="center"/>
      <protection/>
    </xf>
    <xf numFmtId="1" fontId="50" fillId="33" borderId="11" xfId="46" applyNumberFormat="1" applyFont="1" applyFill="1" applyBorder="1" applyAlignment="1">
      <alignment horizontal="center" vertical="center"/>
      <protection/>
    </xf>
    <xf numFmtId="165" fontId="54" fillId="33" borderId="11" xfId="46" applyNumberFormat="1" applyFont="1" applyFill="1" applyBorder="1" applyAlignment="1">
      <alignment horizontal="center" vertical="center"/>
      <protection/>
    </xf>
    <xf numFmtId="49" fontId="49" fillId="36" borderId="10" xfId="46" applyNumberFormat="1" applyFont="1" applyFill="1" applyBorder="1" applyAlignment="1">
      <alignment horizontal="center" vertical="center"/>
      <protection/>
    </xf>
    <xf numFmtId="49" fontId="51" fillId="33" borderId="11" xfId="46" applyNumberFormat="1" applyFont="1" applyFill="1" applyBorder="1" applyAlignment="1">
      <alignment horizontal="center" vertical="center"/>
      <protection/>
    </xf>
    <xf numFmtId="49" fontId="53" fillId="33" borderId="0" xfId="46" applyNumberFormat="1" applyFont="1" applyFill="1" applyBorder="1" applyAlignment="1">
      <alignment horizontal="left"/>
      <protection/>
    </xf>
    <xf numFmtId="49" fontId="53" fillId="33" borderId="0" xfId="46" applyNumberFormat="1" applyFont="1" applyFill="1" applyBorder="1" applyAlignment="1">
      <alignment/>
      <protection/>
    </xf>
    <xf numFmtId="1" fontId="53" fillId="33" borderId="0" xfId="46" applyNumberFormat="1" applyFont="1" applyFill="1" applyBorder="1" applyAlignment="1">
      <alignment horizontal="center"/>
      <protection/>
    </xf>
    <xf numFmtId="0" fontId="46" fillId="33" borderId="0" xfId="46" applyFont="1" applyFill="1" applyAlignment="1">
      <alignment horizontal="center" vertical="center"/>
      <protection/>
    </xf>
    <xf numFmtId="43" fontId="50" fillId="37" borderId="11" xfId="33" applyFont="1" applyFill="1" applyBorder="1" applyAlignment="1">
      <alignment horizontal="right"/>
    </xf>
    <xf numFmtId="9" fontId="54" fillId="37" borderId="11" xfId="47" applyFont="1" applyFill="1" applyBorder="1" applyAlignment="1">
      <alignment horizontal="center"/>
    </xf>
    <xf numFmtId="43" fontId="50" fillId="33" borderId="11" xfId="33" applyFont="1" applyFill="1" applyBorder="1" applyAlignment="1">
      <alignment horizontal="right"/>
    </xf>
    <xf numFmtId="9" fontId="54" fillId="33" borderId="11" xfId="47" applyFont="1" applyFill="1" applyBorder="1" applyAlignment="1">
      <alignment horizontal="center"/>
    </xf>
    <xf numFmtId="43" fontId="51" fillId="33" borderId="11" xfId="33" applyFont="1" applyFill="1" applyBorder="1" applyAlignment="1">
      <alignment horizontal="right" vertical="center"/>
    </xf>
    <xf numFmtId="9" fontId="52" fillId="33" borderId="11" xfId="47" applyFont="1" applyFill="1" applyBorder="1" applyAlignment="1">
      <alignment horizontal="center" vertical="center"/>
    </xf>
    <xf numFmtId="49" fontId="53" fillId="33" borderId="13" xfId="46" applyNumberFormat="1" applyFont="1" applyFill="1" applyBorder="1" applyAlignment="1">
      <alignment horizontal="left"/>
      <protection/>
    </xf>
    <xf numFmtId="43" fontId="50" fillId="37" borderId="11" xfId="34" applyFont="1" applyFill="1" applyBorder="1" applyAlignment="1">
      <alignment horizontal="right"/>
    </xf>
    <xf numFmtId="43" fontId="50" fillId="33" borderId="11" xfId="34" applyFont="1" applyFill="1" applyBorder="1" applyAlignment="1">
      <alignment horizontal="right"/>
    </xf>
    <xf numFmtId="2" fontId="50" fillId="33" borderId="11" xfId="34" applyNumberFormat="1" applyFont="1" applyFill="1" applyBorder="1" applyAlignment="1">
      <alignment horizontal="right"/>
    </xf>
    <xf numFmtId="0" fontId="48" fillId="0" borderId="14" xfId="46" applyFont="1" applyBorder="1" applyAlignment="1">
      <alignment horizontal="left" vertical="center" wrapText="1"/>
      <protection/>
    </xf>
    <xf numFmtId="49" fontId="53" fillId="38" borderId="0" xfId="46" applyNumberFormat="1" applyFont="1" applyFill="1" applyAlignment="1">
      <alignment horizontal="center" vertical="center"/>
      <protection/>
    </xf>
    <xf numFmtId="1" fontId="53" fillId="33" borderId="12" xfId="46" applyNumberFormat="1" applyFont="1" applyFill="1" applyBorder="1" applyAlignment="1">
      <alignment horizont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 2" xfId="33"/>
    <cellStyle name="Comma" xfId="34"/>
    <cellStyle name="Comma [0]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Normal 2 2" xfId="46"/>
    <cellStyle name="Percent 2" xfId="47"/>
    <cellStyle name="Percent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4</xdr:col>
      <xdr:colOff>2495550</xdr:colOff>
      <xdr:row>2</xdr:row>
      <xdr:rowOff>5057775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0"/>
          <a:ext cx="8534400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180975</xdr:rowOff>
    </xdr:from>
    <xdr:to>
      <xdr:col>4</xdr:col>
      <xdr:colOff>47625</xdr:colOff>
      <xdr:row>6</xdr:row>
      <xdr:rowOff>4057650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19200"/>
          <a:ext cx="8429625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.00390625" style="5" customWidth="1"/>
    <col min="2" max="2" width="36.00390625" style="5" bestFit="1" customWidth="1"/>
    <col min="3" max="3" width="8.57421875" style="5" customWidth="1"/>
    <col min="4" max="4" width="21.421875" style="5" customWidth="1"/>
    <col min="5" max="5" width="13.7109375" style="5" customWidth="1"/>
    <col min="6" max="6" width="13.28125" style="5" bestFit="1" customWidth="1"/>
    <col min="7" max="7" width="11.421875" style="5" customWidth="1"/>
    <col min="8" max="8" width="10.57421875" style="6" customWidth="1"/>
    <col min="9" max="9" width="13.57421875" style="5" bestFit="1" customWidth="1"/>
    <col min="10" max="16384" width="9.140625" style="5" customWidth="1"/>
  </cols>
  <sheetData>
    <row r="1" spans="1:9" s="3" customFormat="1" ht="29.25" customHeight="1">
      <c r="A1" s="7" t="s">
        <v>73</v>
      </c>
      <c r="B1" s="7"/>
      <c r="C1" s="7"/>
      <c r="D1" s="7"/>
      <c r="E1" s="7"/>
      <c r="F1" s="7"/>
      <c r="G1" s="7"/>
      <c r="H1" s="7"/>
      <c r="I1" s="7"/>
    </row>
    <row r="2" spans="1:9" s="4" customFormat="1" ht="66.75" customHeight="1">
      <c r="A2" s="8" t="s">
        <v>72</v>
      </c>
      <c r="B2" s="9" t="s">
        <v>99</v>
      </c>
      <c r="C2" s="9" t="s">
        <v>0</v>
      </c>
      <c r="D2" s="9" t="s">
        <v>100</v>
      </c>
      <c r="E2" s="10" t="s">
        <v>101</v>
      </c>
      <c r="F2" s="9" t="s">
        <v>75</v>
      </c>
      <c r="G2" s="10" t="s">
        <v>74</v>
      </c>
      <c r="H2" s="10" t="s">
        <v>77</v>
      </c>
      <c r="I2" s="10" t="s">
        <v>76</v>
      </c>
    </row>
    <row r="3" spans="1:9" s="21" customFormat="1" ht="24" customHeight="1">
      <c r="A3" s="11">
        <v>1</v>
      </c>
      <c r="B3" s="12" t="s">
        <v>3</v>
      </c>
      <c r="C3" s="13" t="s">
        <v>4</v>
      </c>
      <c r="D3" s="13" t="s">
        <v>5</v>
      </c>
      <c r="E3" s="13" t="s">
        <v>2</v>
      </c>
      <c r="F3" s="14">
        <v>75000</v>
      </c>
      <c r="G3" s="15">
        <v>45000</v>
      </c>
      <c r="H3" s="16">
        <f aca="true" t="shared" si="0" ref="H3:H32">I3/F3</f>
        <v>0.6</v>
      </c>
      <c r="I3" s="15">
        <v>45000</v>
      </c>
    </row>
    <row r="4" spans="1:9" s="21" customFormat="1" ht="24" customHeight="1">
      <c r="A4" s="11">
        <v>2</v>
      </c>
      <c r="B4" s="12" t="s">
        <v>6</v>
      </c>
      <c r="C4" s="13" t="s">
        <v>1</v>
      </c>
      <c r="D4" s="13" t="s">
        <v>7</v>
      </c>
      <c r="E4" s="13" t="s">
        <v>2</v>
      </c>
      <c r="F4" s="14">
        <v>182114</v>
      </c>
      <c r="G4" s="15">
        <v>109199</v>
      </c>
      <c r="H4" s="16">
        <f t="shared" si="0"/>
        <v>0.5994421076907871</v>
      </c>
      <c r="I4" s="15">
        <v>109166.8</v>
      </c>
    </row>
    <row r="5" spans="1:9" s="21" customFormat="1" ht="24" customHeight="1">
      <c r="A5" s="11">
        <v>3</v>
      </c>
      <c r="B5" s="12" t="s">
        <v>8</v>
      </c>
      <c r="C5" s="13" t="s">
        <v>1</v>
      </c>
      <c r="D5" s="13" t="s">
        <v>9</v>
      </c>
      <c r="E5" s="13" t="s">
        <v>2</v>
      </c>
      <c r="F5" s="14">
        <v>36000</v>
      </c>
      <c r="G5" s="15">
        <v>18718</v>
      </c>
      <c r="H5" s="16">
        <f t="shared" si="0"/>
        <v>0.5141444444444445</v>
      </c>
      <c r="I5" s="15">
        <v>18509.2</v>
      </c>
    </row>
    <row r="6" spans="1:9" s="21" customFormat="1" ht="24" customHeight="1">
      <c r="A6" s="11">
        <v>4</v>
      </c>
      <c r="B6" s="12" t="s">
        <v>10</v>
      </c>
      <c r="C6" s="13" t="s">
        <v>11</v>
      </c>
      <c r="D6" s="13" t="s">
        <v>12</v>
      </c>
      <c r="E6" s="13" t="s">
        <v>2</v>
      </c>
      <c r="F6" s="14">
        <v>377000</v>
      </c>
      <c r="G6" s="15">
        <v>219057</v>
      </c>
      <c r="H6" s="16">
        <f t="shared" si="0"/>
        <v>0.5055333952254641</v>
      </c>
      <c r="I6" s="15">
        <v>190586.09</v>
      </c>
    </row>
    <row r="7" spans="1:9" s="21" customFormat="1" ht="24" customHeight="1">
      <c r="A7" s="11">
        <v>5</v>
      </c>
      <c r="B7" s="12" t="s">
        <v>13</v>
      </c>
      <c r="C7" s="13" t="s">
        <v>1</v>
      </c>
      <c r="D7" s="13" t="s">
        <v>14</v>
      </c>
      <c r="E7" s="13" t="s">
        <v>2</v>
      </c>
      <c r="F7" s="14">
        <v>364014</v>
      </c>
      <c r="G7" s="15">
        <v>218400</v>
      </c>
      <c r="H7" s="16">
        <f t="shared" si="0"/>
        <v>0.5514816737817776</v>
      </c>
      <c r="I7" s="15">
        <v>200747.05</v>
      </c>
    </row>
    <row r="8" spans="1:9" s="21" customFormat="1" ht="24" customHeight="1">
      <c r="A8" s="11">
        <v>6</v>
      </c>
      <c r="B8" s="12" t="s">
        <v>16</v>
      </c>
      <c r="C8" s="13" t="s">
        <v>1</v>
      </c>
      <c r="D8" s="13" t="s">
        <v>17</v>
      </c>
      <c r="E8" s="13" t="s">
        <v>18</v>
      </c>
      <c r="F8" s="14">
        <v>30000</v>
      </c>
      <c r="G8" s="15">
        <v>16581</v>
      </c>
      <c r="H8" s="16">
        <f t="shared" si="0"/>
        <v>0.5471533333333333</v>
      </c>
      <c r="I8" s="15">
        <v>16414.6</v>
      </c>
    </row>
    <row r="9" spans="1:9" s="21" customFormat="1" ht="24" customHeight="1">
      <c r="A9" s="11">
        <v>7</v>
      </c>
      <c r="B9" s="12" t="s">
        <v>19</v>
      </c>
      <c r="C9" s="13" t="s">
        <v>1</v>
      </c>
      <c r="D9" s="13" t="s">
        <v>20</v>
      </c>
      <c r="E9" s="13" t="s">
        <v>2</v>
      </c>
      <c r="F9" s="14">
        <v>345140</v>
      </c>
      <c r="G9" s="15">
        <v>141188</v>
      </c>
      <c r="H9" s="16">
        <f t="shared" si="0"/>
        <v>0.3003075563539433</v>
      </c>
      <c r="I9" s="15">
        <v>103648.15</v>
      </c>
    </row>
    <row r="10" spans="1:9" s="21" customFormat="1" ht="24" customHeight="1">
      <c r="A10" s="11">
        <v>8</v>
      </c>
      <c r="B10" s="12" t="s">
        <v>21</v>
      </c>
      <c r="C10" s="13" t="s">
        <v>1</v>
      </c>
      <c r="D10" s="13" t="s">
        <v>22</v>
      </c>
      <c r="E10" s="13" t="s">
        <v>2</v>
      </c>
      <c r="F10" s="14">
        <v>77100</v>
      </c>
      <c r="G10" s="15">
        <v>46247</v>
      </c>
      <c r="H10" s="16">
        <f t="shared" si="0"/>
        <v>0.5998313878080415</v>
      </c>
      <c r="I10" s="15">
        <v>46247</v>
      </c>
    </row>
    <row r="11" spans="1:9" s="21" customFormat="1" ht="24" customHeight="1">
      <c r="A11" s="11">
        <v>9</v>
      </c>
      <c r="B11" s="12" t="s">
        <v>23</v>
      </c>
      <c r="C11" s="13" t="s">
        <v>11</v>
      </c>
      <c r="D11" s="13" t="s">
        <v>24</v>
      </c>
      <c r="E11" s="13" t="s">
        <v>2</v>
      </c>
      <c r="F11" s="14">
        <v>185675</v>
      </c>
      <c r="G11" s="15">
        <v>111175</v>
      </c>
      <c r="H11" s="16">
        <f t="shared" si="0"/>
        <v>0.5975276693146627</v>
      </c>
      <c r="I11" s="15">
        <v>110945.95</v>
      </c>
    </row>
    <row r="12" spans="1:9" s="21" customFormat="1" ht="24" customHeight="1">
      <c r="A12" s="11">
        <v>10</v>
      </c>
      <c r="B12" s="12" t="s">
        <v>25</v>
      </c>
      <c r="C12" s="13" t="s">
        <v>1</v>
      </c>
      <c r="D12" s="13" t="s">
        <v>26</v>
      </c>
      <c r="E12" s="13" t="s">
        <v>2</v>
      </c>
      <c r="F12" s="14">
        <v>211325</v>
      </c>
      <c r="G12" s="15">
        <v>125439</v>
      </c>
      <c r="H12" s="16">
        <f t="shared" si="0"/>
        <v>0.558266650893174</v>
      </c>
      <c r="I12" s="15">
        <v>117975.7</v>
      </c>
    </row>
    <row r="13" spans="1:9" s="21" customFormat="1" ht="24" customHeight="1">
      <c r="A13" s="11">
        <v>11</v>
      </c>
      <c r="B13" s="12" t="s">
        <v>27</v>
      </c>
      <c r="C13" s="13" t="s">
        <v>1</v>
      </c>
      <c r="D13" s="13" t="s">
        <v>28</v>
      </c>
      <c r="E13" s="13" t="s">
        <v>2</v>
      </c>
      <c r="F13" s="14">
        <v>43012</v>
      </c>
      <c r="G13" s="15">
        <v>25807</v>
      </c>
      <c r="H13" s="16">
        <f t="shared" si="0"/>
        <v>0.5527097089184414</v>
      </c>
      <c r="I13" s="15">
        <v>23773.15</v>
      </c>
    </row>
    <row r="14" spans="1:9" s="21" customFormat="1" ht="24" customHeight="1">
      <c r="A14" s="11">
        <v>12</v>
      </c>
      <c r="B14" s="12" t="s">
        <v>29</v>
      </c>
      <c r="C14" s="13" t="s">
        <v>1</v>
      </c>
      <c r="D14" s="13" t="s">
        <v>30</v>
      </c>
      <c r="E14" s="13" t="s">
        <v>2</v>
      </c>
      <c r="F14" s="14">
        <v>218767</v>
      </c>
      <c r="G14" s="15">
        <v>131260</v>
      </c>
      <c r="H14" s="16">
        <f t="shared" si="0"/>
        <v>0.5999126924993258</v>
      </c>
      <c r="I14" s="15">
        <v>131241.1</v>
      </c>
    </row>
    <row r="15" spans="1:9" s="21" customFormat="1" ht="24" customHeight="1">
      <c r="A15" s="11">
        <v>13</v>
      </c>
      <c r="B15" s="12" t="s">
        <v>31</v>
      </c>
      <c r="C15" s="13" t="s">
        <v>32</v>
      </c>
      <c r="D15" s="13" t="s">
        <v>33</v>
      </c>
      <c r="E15" s="13" t="s">
        <v>2</v>
      </c>
      <c r="F15" s="14">
        <v>83200</v>
      </c>
      <c r="G15" s="15">
        <v>49907</v>
      </c>
      <c r="H15" s="16">
        <f t="shared" si="0"/>
        <v>0.5978413461538462</v>
      </c>
      <c r="I15" s="15">
        <v>49740.4</v>
      </c>
    </row>
    <row r="16" spans="1:9" s="21" customFormat="1" ht="24" customHeight="1">
      <c r="A16" s="11">
        <v>14</v>
      </c>
      <c r="B16" s="12" t="s">
        <v>34</v>
      </c>
      <c r="C16" s="13" t="s">
        <v>1</v>
      </c>
      <c r="D16" s="13" t="s">
        <v>102</v>
      </c>
      <c r="E16" s="13" t="s">
        <v>2</v>
      </c>
      <c r="F16" s="14">
        <v>396970</v>
      </c>
      <c r="G16" s="15">
        <v>219027</v>
      </c>
      <c r="H16" s="16">
        <f t="shared" si="0"/>
        <v>0.31908726100209084</v>
      </c>
      <c r="I16" s="15">
        <v>126668.07</v>
      </c>
    </row>
    <row r="17" spans="1:9" s="21" customFormat="1" ht="24" customHeight="1">
      <c r="A17" s="11">
        <v>15</v>
      </c>
      <c r="B17" s="12" t="s">
        <v>35</v>
      </c>
      <c r="C17" s="13" t="s">
        <v>1</v>
      </c>
      <c r="D17" s="13" t="s">
        <v>36</v>
      </c>
      <c r="E17" s="13" t="s">
        <v>2</v>
      </c>
      <c r="F17" s="14">
        <v>404850</v>
      </c>
      <c r="G17" s="15">
        <v>241664</v>
      </c>
      <c r="H17" s="16">
        <f t="shared" si="0"/>
        <v>0.4060198839076201</v>
      </c>
      <c r="I17" s="15">
        <v>164377.15</v>
      </c>
    </row>
    <row r="18" spans="1:9" s="21" customFormat="1" ht="24" customHeight="1">
      <c r="A18" s="11">
        <v>16</v>
      </c>
      <c r="B18" s="12" t="s">
        <v>37</v>
      </c>
      <c r="C18" s="13" t="s">
        <v>38</v>
      </c>
      <c r="D18" s="13" t="s">
        <v>39</v>
      </c>
      <c r="E18" s="13" t="s">
        <v>18</v>
      </c>
      <c r="F18" s="14">
        <v>164000</v>
      </c>
      <c r="G18" s="15">
        <v>98395</v>
      </c>
      <c r="H18" s="16">
        <f t="shared" si="0"/>
        <v>0.573127743902439</v>
      </c>
      <c r="I18" s="15">
        <v>93992.95</v>
      </c>
    </row>
    <row r="19" spans="1:9" s="21" customFormat="1" ht="24" customHeight="1">
      <c r="A19" s="11">
        <v>17</v>
      </c>
      <c r="B19" s="12" t="s">
        <v>41</v>
      </c>
      <c r="C19" s="13" t="s">
        <v>1</v>
      </c>
      <c r="D19" s="13" t="s">
        <v>42</v>
      </c>
      <c r="E19" s="13" t="s">
        <v>2</v>
      </c>
      <c r="F19" s="14">
        <v>505040</v>
      </c>
      <c r="G19" s="15">
        <v>298771</v>
      </c>
      <c r="H19" s="16">
        <f t="shared" si="0"/>
        <v>0.590900225724695</v>
      </c>
      <c r="I19" s="15">
        <v>298428.25</v>
      </c>
    </row>
    <row r="20" spans="1:9" s="21" customFormat="1" ht="24" customHeight="1">
      <c r="A20" s="11">
        <v>18</v>
      </c>
      <c r="B20" s="12" t="s">
        <v>43</v>
      </c>
      <c r="C20" s="13" t="s">
        <v>11</v>
      </c>
      <c r="D20" s="13" t="s">
        <v>44</v>
      </c>
      <c r="E20" s="13" t="s">
        <v>2</v>
      </c>
      <c r="F20" s="14">
        <v>138565</v>
      </c>
      <c r="G20" s="15">
        <v>73180</v>
      </c>
      <c r="H20" s="16">
        <f t="shared" si="0"/>
        <v>0.5281275935481543</v>
      </c>
      <c r="I20" s="15">
        <v>73180</v>
      </c>
    </row>
    <row r="21" spans="1:9" s="21" customFormat="1" ht="24" customHeight="1">
      <c r="A21" s="11">
        <v>19</v>
      </c>
      <c r="B21" s="12" t="s">
        <v>45</v>
      </c>
      <c r="C21" s="13" t="s">
        <v>1</v>
      </c>
      <c r="D21" s="13" t="s">
        <v>46</v>
      </c>
      <c r="E21" s="13" t="s">
        <v>47</v>
      </c>
      <c r="F21" s="14">
        <v>588000</v>
      </c>
      <c r="G21" s="15">
        <v>351521</v>
      </c>
      <c r="H21" s="16">
        <f t="shared" si="0"/>
        <v>0.5960783843537415</v>
      </c>
      <c r="I21" s="15">
        <v>350494.09</v>
      </c>
    </row>
    <row r="22" spans="1:9" s="21" customFormat="1" ht="24" customHeight="1">
      <c r="A22" s="11">
        <v>20</v>
      </c>
      <c r="B22" s="12" t="s">
        <v>48</v>
      </c>
      <c r="C22" s="13" t="s">
        <v>1</v>
      </c>
      <c r="D22" s="13" t="s">
        <v>49</v>
      </c>
      <c r="E22" s="13" t="s">
        <v>2</v>
      </c>
      <c r="F22" s="14">
        <v>181500</v>
      </c>
      <c r="G22" s="15">
        <v>108291</v>
      </c>
      <c r="H22" s="16">
        <f t="shared" si="0"/>
        <v>0.5780286501377411</v>
      </c>
      <c r="I22" s="15">
        <v>104912.2</v>
      </c>
    </row>
    <row r="23" spans="1:9" s="21" customFormat="1" ht="24" customHeight="1">
      <c r="A23" s="11">
        <v>21</v>
      </c>
      <c r="B23" s="12" t="s">
        <v>50</v>
      </c>
      <c r="C23" s="13" t="s">
        <v>1</v>
      </c>
      <c r="D23" s="13" t="s">
        <v>51</v>
      </c>
      <c r="E23" s="13" t="s">
        <v>2</v>
      </c>
      <c r="F23" s="14">
        <v>58350</v>
      </c>
      <c r="G23" s="15">
        <v>34322</v>
      </c>
      <c r="H23" s="16">
        <f t="shared" si="0"/>
        <v>0.5882090831191088</v>
      </c>
      <c r="I23" s="15">
        <v>34322</v>
      </c>
    </row>
    <row r="24" spans="1:9" s="21" customFormat="1" ht="24" customHeight="1">
      <c r="A24" s="11">
        <v>22</v>
      </c>
      <c r="B24" s="12" t="s">
        <v>52</v>
      </c>
      <c r="C24" s="13" t="s">
        <v>1</v>
      </c>
      <c r="D24" s="13" t="s">
        <v>53</v>
      </c>
      <c r="E24" s="13" t="s">
        <v>54</v>
      </c>
      <c r="F24" s="14">
        <v>1091400</v>
      </c>
      <c r="G24" s="15">
        <v>27542</v>
      </c>
      <c r="H24" s="16">
        <f t="shared" si="0"/>
        <v>0.023033626534726043</v>
      </c>
      <c r="I24" s="15">
        <v>25138.9</v>
      </c>
    </row>
    <row r="25" spans="1:9" s="21" customFormat="1" ht="24" customHeight="1">
      <c r="A25" s="11">
        <v>23</v>
      </c>
      <c r="B25" s="12" t="s">
        <v>55</v>
      </c>
      <c r="C25" s="13" t="s">
        <v>11</v>
      </c>
      <c r="D25" s="13" t="s">
        <v>56</v>
      </c>
      <c r="E25" s="13" t="s">
        <v>18</v>
      </c>
      <c r="F25" s="14">
        <v>556400</v>
      </c>
      <c r="G25" s="15">
        <v>332687</v>
      </c>
      <c r="H25" s="16">
        <f t="shared" si="0"/>
        <v>0.594859363767074</v>
      </c>
      <c r="I25" s="15">
        <v>330979.75</v>
      </c>
    </row>
    <row r="26" spans="1:9" s="21" customFormat="1" ht="24" customHeight="1">
      <c r="A26" s="11">
        <v>24</v>
      </c>
      <c r="B26" s="12" t="s">
        <v>57</v>
      </c>
      <c r="C26" s="13" t="s">
        <v>1</v>
      </c>
      <c r="D26" s="13" t="s">
        <v>58</v>
      </c>
      <c r="E26" s="13" t="s">
        <v>2</v>
      </c>
      <c r="F26" s="14">
        <v>1100947</v>
      </c>
      <c r="G26" s="15">
        <v>617668</v>
      </c>
      <c r="H26" s="16">
        <f t="shared" si="0"/>
        <v>0.5302631370992428</v>
      </c>
      <c r="I26" s="15">
        <v>583791.61</v>
      </c>
    </row>
    <row r="27" spans="1:9" s="21" customFormat="1" ht="24" customHeight="1">
      <c r="A27" s="11">
        <v>25</v>
      </c>
      <c r="B27" s="12" t="s">
        <v>59</v>
      </c>
      <c r="C27" s="13" t="s">
        <v>1</v>
      </c>
      <c r="D27" s="13" t="s">
        <v>60</v>
      </c>
      <c r="E27" s="13" t="s">
        <v>2</v>
      </c>
      <c r="F27" s="14">
        <v>304950</v>
      </c>
      <c r="G27" s="15">
        <v>175313</v>
      </c>
      <c r="H27" s="16">
        <f t="shared" si="0"/>
        <v>0.5710229545827186</v>
      </c>
      <c r="I27" s="15">
        <v>174133.45</v>
      </c>
    </row>
    <row r="28" spans="1:9" s="21" customFormat="1" ht="24" customHeight="1">
      <c r="A28" s="11">
        <v>26</v>
      </c>
      <c r="B28" s="12" t="s">
        <v>61</v>
      </c>
      <c r="C28" s="13" t="s">
        <v>11</v>
      </c>
      <c r="D28" s="13" t="s">
        <v>62</v>
      </c>
      <c r="E28" s="13" t="s">
        <v>2</v>
      </c>
      <c r="F28" s="14">
        <v>322605</v>
      </c>
      <c r="G28" s="15">
        <v>159030</v>
      </c>
      <c r="H28" s="16">
        <f t="shared" si="0"/>
        <v>0.3899840362052665</v>
      </c>
      <c r="I28" s="15">
        <v>125810.8</v>
      </c>
    </row>
    <row r="29" spans="1:9" s="21" customFormat="1" ht="24" customHeight="1">
      <c r="A29" s="11">
        <v>27</v>
      </c>
      <c r="B29" s="12" t="s">
        <v>63</v>
      </c>
      <c r="C29" s="13" t="s">
        <v>15</v>
      </c>
      <c r="D29" s="13" t="s">
        <v>64</v>
      </c>
      <c r="E29" s="13" t="s">
        <v>2</v>
      </c>
      <c r="F29" s="14">
        <v>19940</v>
      </c>
      <c r="G29" s="15">
        <v>11964</v>
      </c>
      <c r="H29" s="17">
        <f t="shared" si="0"/>
        <v>0.6</v>
      </c>
      <c r="I29" s="15">
        <v>11964</v>
      </c>
    </row>
    <row r="30" spans="1:9" s="21" customFormat="1" ht="24" customHeight="1">
      <c r="A30" s="11">
        <v>28</v>
      </c>
      <c r="B30" s="12" t="s">
        <v>65</v>
      </c>
      <c r="C30" s="13" t="s">
        <v>32</v>
      </c>
      <c r="D30" s="13" t="s">
        <v>66</v>
      </c>
      <c r="E30" s="13" t="s">
        <v>2</v>
      </c>
      <c r="F30" s="14">
        <v>653000</v>
      </c>
      <c r="G30" s="15">
        <v>391728</v>
      </c>
      <c r="H30" s="17">
        <f t="shared" si="0"/>
        <v>0.33588575803981624</v>
      </c>
      <c r="I30" s="15">
        <v>219333.4</v>
      </c>
    </row>
    <row r="31" spans="1:9" s="21" customFormat="1" ht="24" customHeight="1">
      <c r="A31" s="11">
        <v>29</v>
      </c>
      <c r="B31" s="12" t="s">
        <v>67</v>
      </c>
      <c r="C31" s="13" t="s">
        <v>1</v>
      </c>
      <c r="D31" s="13" t="s">
        <v>68</v>
      </c>
      <c r="E31" s="13" t="s">
        <v>2</v>
      </c>
      <c r="F31" s="14">
        <v>23400</v>
      </c>
      <c r="G31" s="15">
        <v>13113</v>
      </c>
      <c r="H31" s="17">
        <f t="shared" si="0"/>
        <v>0.5603696581196581</v>
      </c>
      <c r="I31" s="15">
        <v>13112.65</v>
      </c>
    </row>
    <row r="32" spans="1:9" s="21" customFormat="1" ht="24" customHeight="1">
      <c r="A32" s="11">
        <v>30</v>
      </c>
      <c r="B32" s="12" t="s">
        <v>69</v>
      </c>
      <c r="C32" s="13" t="s">
        <v>1</v>
      </c>
      <c r="D32" s="13" t="s">
        <v>70</v>
      </c>
      <c r="E32" s="13" t="s">
        <v>2</v>
      </c>
      <c r="F32" s="14">
        <v>1000000</v>
      </c>
      <c r="G32" s="15">
        <v>600000</v>
      </c>
      <c r="H32" s="17">
        <f t="shared" si="0"/>
        <v>0.43931605</v>
      </c>
      <c r="I32" s="15">
        <v>439316.05</v>
      </c>
    </row>
    <row r="33" spans="1:9" s="3" customFormat="1" ht="28.5" customHeight="1">
      <c r="A33" s="18"/>
      <c r="B33" s="18"/>
      <c r="C33" s="18"/>
      <c r="D33" s="18"/>
      <c r="E33" s="18"/>
      <c r="F33" s="18"/>
      <c r="G33" s="18"/>
      <c r="H33" s="20"/>
      <c r="I33" s="19">
        <f>SUM(I3:I32)</f>
        <v>4333950.51</v>
      </c>
    </row>
  </sheetData>
  <sheetProtection/>
  <autoFilter ref="A2:I33">
    <sortState ref="A3:I33">
      <sortCondition sortBy="value" ref="D3:D33"/>
    </sortState>
  </autoFilter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11.57421875" style="2" customWidth="1"/>
    <col min="2" max="2" width="19.140625" style="2" customWidth="1"/>
    <col min="3" max="3" width="8.57421875" style="2" customWidth="1"/>
    <col min="4" max="4" width="12.8515625" style="2" customWidth="1"/>
    <col min="5" max="5" width="11.57421875" style="2" customWidth="1"/>
    <col min="6" max="6" width="9.57421875" style="2" customWidth="1"/>
    <col min="7" max="7" width="4.7109375" style="2" customWidth="1"/>
    <col min="8" max="16384" width="9.140625" style="2" customWidth="1"/>
  </cols>
  <sheetData>
    <row r="1" spans="1:6" ht="26.25" customHeight="1">
      <c r="A1" s="60" t="s">
        <v>73</v>
      </c>
      <c r="B1" s="60"/>
      <c r="C1" s="60"/>
      <c r="D1" s="60"/>
      <c r="E1" s="60"/>
      <c r="F1" s="60"/>
    </row>
    <row r="2" spans="1:6" s="39" customFormat="1" ht="47.25" customHeight="1">
      <c r="A2" s="44" t="s">
        <v>78</v>
      </c>
      <c r="B2" s="44" t="s">
        <v>79</v>
      </c>
      <c r="C2" s="22" t="s">
        <v>80</v>
      </c>
      <c r="D2" s="22" t="s">
        <v>93</v>
      </c>
      <c r="E2" s="22" t="s">
        <v>81</v>
      </c>
      <c r="F2" s="22" t="s">
        <v>82</v>
      </c>
    </row>
    <row r="3" spans="1:6" s="39" customFormat="1" ht="24.75" customHeight="1">
      <c r="A3" s="35" t="s">
        <v>83</v>
      </c>
      <c r="B3" s="36" t="s">
        <v>84</v>
      </c>
      <c r="C3" s="35" t="s">
        <v>4</v>
      </c>
      <c r="D3" s="37">
        <v>1</v>
      </c>
      <c r="E3" s="24">
        <v>1</v>
      </c>
      <c r="F3" s="38">
        <v>1</v>
      </c>
    </row>
    <row r="4" spans="1:6" s="39" customFormat="1" ht="24.75" customHeight="1">
      <c r="A4" s="40" t="s">
        <v>83</v>
      </c>
      <c r="B4" s="41" t="s">
        <v>85</v>
      </c>
      <c r="C4" s="40" t="s">
        <v>11</v>
      </c>
      <c r="D4" s="42">
        <v>5</v>
      </c>
      <c r="E4" s="27">
        <v>5</v>
      </c>
      <c r="F4" s="43">
        <v>1</v>
      </c>
    </row>
    <row r="5" spans="1:6" s="39" customFormat="1" ht="24.75" customHeight="1">
      <c r="A5" s="35" t="s">
        <v>83</v>
      </c>
      <c r="B5" s="36" t="s">
        <v>86</v>
      </c>
      <c r="C5" s="35" t="s">
        <v>32</v>
      </c>
      <c r="D5" s="37">
        <v>2</v>
      </c>
      <c r="E5" s="24">
        <v>2</v>
      </c>
      <c r="F5" s="38">
        <v>1</v>
      </c>
    </row>
    <row r="6" spans="1:6" s="39" customFormat="1" ht="24.75" customHeight="1">
      <c r="A6" s="40" t="s">
        <v>83</v>
      </c>
      <c r="B6" s="41" t="s">
        <v>87</v>
      </c>
      <c r="C6" s="40" t="s">
        <v>71</v>
      </c>
      <c r="D6" s="42">
        <v>1</v>
      </c>
      <c r="E6" s="27">
        <v>0</v>
      </c>
      <c r="F6" s="43">
        <v>0</v>
      </c>
    </row>
    <row r="7" spans="1:6" s="39" customFormat="1" ht="24.75" customHeight="1">
      <c r="A7" s="35" t="s">
        <v>83</v>
      </c>
      <c r="B7" s="36" t="s">
        <v>88</v>
      </c>
      <c r="C7" s="35" t="s">
        <v>1</v>
      </c>
      <c r="D7" s="37">
        <v>21</v>
      </c>
      <c r="E7" s="24">
        <v>20</v>
      </c>
      <c r="F7" s="38">
        <v>0.952380952380952</v>
      </c>
    </row>
    <row r="8" spans="1:6" s="39" customFormat="1" ht="24.75" customHeight="1">
      <c r="A8" s="40" t="s">
        <v>83</v>
      </c>
      <c r="B8" s="41" t="s">
        <v>89</v>
      </c>
      <c r="C8" s="40" t="s">
        <v>15</v>
      </c>
      <c r="D8" s="42">
        <v>4</v>
      </c>
      <c r="E8" s="27">
        <v>1</v>
      </c>
      <c r="F8" s="43">
        <v>0.25</v>
      </c>
    </row>
    <row r="9" spans="1:6" s="39" customFormat="1" ht="24.75" customHeight="1">
      <c r="A9" s="35" t="s">
        <v>83</v>
      </c>
      <c r="B9" s="36" t="s">
        <v>90</v>
      </c>
      <c r="C9" s="35" t="s">
        <v>38</v>
      </c>
      <c r="D9" s="37">
        <v>1</v>
      </c>
      <c r="E9" s="24">
        <v>1</v>
      </c>
      <c r="F9" s="38">
        <v>1</v>
      </c>
    </row>
    <row r="10" spans="1:6" s="39" customFormat="1" ht="24.75" customHeight="1">
      <c r="A10" s="40" t="s">
        <v>83</v>
      </c>
      <c r="B10" s="41" t="s">
        <v>91</v>
      </c>
      <c r="C10" s="40" t="s">
        <v>40</v>
      </c>
      <c r="D10" s="42">
        <v>1</v>
      </c>
      <c r="E10" s="27">
        <v>0</v>
      </c>
      <c r="F10" s="43">
        <v>0</v>
      </c>
    </row>
    <row r="11" spans="1:6" s="39" customFormat="1" ht="24.75" customHeight="1">
      <c r="A11" s="29"/>
      <c r="B11" s="29"/>
      <c r="C11" s="45" t="s">
        <v>92</v>
      </c>
      <c r="D11" s="31">
        <v>36</v>
      </c>
      <c r="E11" s="32">
        <v>30</v>
      </c>
      <c r="F11" s="33">
        <v>0.833333333333333</v>
      </c>
    </row>
    <row r="12" s="1" customFormat="1" ht="28.5" customHeight="1"/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57421875" style="2" customWidth="1"/>
    <col min="2" max="2" width="27.8515625" style="2" customWidth="1"/>
    <col min="3" max="3" width="56.28125" style="2" customWidth="1"/>
    <col min="4" max="4" width="6.421875" style="2" bestFit="1" customWidth="1"/>
    <col min="5" max="5" width="42.00390625" style="2" customWidth="1"/>
    <col min="6" max="16384" width="9.140625" style="2" customWidth="1"/>
  </cols>
  <sheetData>
    <row r="1" s="1" customFormat="1" ht="7.5" customHeight="1"/>
    <row r="2" spans="2:4" s="1" customFormat="1" ht="15.75" customHeight="1">
      <c r="B2" s="46" t="s">
        <v>94</v>
      </c>
      <c r="D2" s="34">
        <v>2020</v>
      </c>
    </row>
    <row r="3" s="1" customFormat="1" ht="409.5" customHeight="1"/>
    <row r="4" s="1" customFormat="1" ht="18" customHeight="1"/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0.85546875" style="2" customWidth="1"/>
    <col min="2" max="2" width="11.421875" style="2" customWidth="1"/>
    <col min="3" max="3" width="16.140625" style="2" customWidth="1"/>
    <col min="4" max="4" width="8.57421875" style="2" customWidth="1"/>
    <col min="5" max="6" width="12.8515625" style="2" customWidth="1"/>
    <col min="7" max="7" width="9.28125" style="2" customWidth="1"/>
    <col min="8" max="8" width="4.7109375" style="2" customWidth="1"/>
    <col min="9" max="16384" width="9.140625" style="2" customWidth="1"/>
  </cols>
  <sheetData>
    <row r="1" spans="2:6" s="1" customFormat="1" ht="31.5" customHeight="1">
      <c r="B1" s="61" t="s">
        <v>95</v>
      </c>
      <c r="C1" s="61"/>
      <c r="D1" s="61"/>
      <c r="E1" s="61"/>
      <c r="F1" s="61"/>
    </row>
    <row r="2" s="1" customFormat="1" ht="12.75" customHeight="1"/>
    <row r="3" spans="2:6" s="1" customFormat="1" ht="15.75" customHeight="1">
      <c r="B3" s="47" t="s">
        <v>73</v>
      </c>
      <c r="F3" s="48"/>
    </row>
    <row r="4" s="1" customFormat="1" ht="27.75" customHeight="1"/>
    <row r="5" spans="2:7" s="49" customFormat="1" ht="33.75" customHeight="1">
      <c r="B5" s="44" t="s">
        <v>78</v>
      </c>
      <c r="C5" s="44" t="s">
        <v>79</v>
      </c>
      <c r="D5" s="22" t="s">
        <v>80</v>
      </c>
      <c r="E5" s="22" t="s">
        <v>96</v>
      </c>
      <c r="F5" s="22" t="s">
        <v>97</v>
      </c>
      <c r="G5" s="22" t="s">
        <v>98</v>
      </c>
    </row>
    <row r="6" spans="2:7" s="1" customFormat="1" ht="18" customHeight="1">
      <c r="B6" s="23" t="s">
        <v>83</v>
      </c>
      <c r="C6" s="25" t="s">
        <v>84</v>
      </c>
      <c r="D6" s="23" t="s">
        <v>4</v>
      </c>
      <c r="E6" s="50">
        <v>45000</v>
      </c>
      <c r="F6" s="57">
        <v>45000</v>
      </c>
      <c r="G6" s="51">
        <v>1</v>
      </c>
    </row>
    <row r="7" spans="2:7" s="1" customFormat="1" ht="18" customHeight="1">
      <c r="B7" s="26" t="s">
        <v>83</v>
      </c>
      <c r="C7" s="28" t="s">
        <v>85</v>
      </c>
      <c r="D7" s="26" t="s">
        <v>11</v>
      </c>
      <c r="E7" s="52">
        <v>895129</v>
      </c>
      <c r="F7" s="58">
        <v>831502.59</v>
      </c>
      <c r="G7" s="53">
        <v>0.928919284259587</v>
      </c>
    </row>
    <row r="8" spans="2:7" s="1" customFormat="1" ht="18" customHeight="1">
      <c r="B8" s="23" t="s">
        <v>83</v>
      </c>
      <c r="C8" s="25" t="s">
        <v>86</v>
      </c>
      <c r="D8" s="23" t="s">
        <v>32</v>
      </c>
      <c r="E8" s="50">
        <v>441635</v>
      </c>
      <c r="F8" s="57">
        <v>269073.8</v>
      </c>
      <c r="G8" s="51">
        <v>0.609267381434895</v>
      </c>
    </row>
    <row r="9" spans="2:7" s="1" customFormat="1" ht="18" customHeight="1">
      <c r="B9" s="26" t="s">
        <v>83</v>
      </c>
      <c r="C9" s="28" t="s">
        <v>87</v>
      </c>
      <c r="D9" s="26" t="s">
        <v>71</v>
      </c>
      <c r="E9" s="52">
        <v>20000</v>
      </c>
      <c r="F9" s="59">
        <v>0</v>
      </c>
      <c r="G9" s="53">
        <v>0</v>
      </c>
    </row>
    <row r="10" spans="2:7" s="1" customFormat="1" ht="18" customHeight="1">
      <c r="B10" s="23" t="s">
        <v>83</v>
      </c>
      <c r="C10" s="25" t="s">
        <v>88</v>
      </c>
      <c r="D10" s="23" t="s">
        <v>1</v>
      </c>
      <c r="E10" s="50">
        <v>3534768</v>
      </c>
      <c r="F10" s="57">
        <v>3082417.17</v>
      </c>
      <c r="G10" s="51">
        <v>0.87202814159232</v>
      </c>
    </row>
    <row r="11" spans="2:7" s="1" customFormat="1" ht="18" customHeight="1">
      <c r="B11" s="26" t="s">
        <v>83</v>
      </c>
      <c r="C11" s="28" t="s">
        <v>89</v>
      </c>
      <c r="D11" s="26" t="s">
        <v>15</v>
      </c>
      <c r="E11" s="52">
        <v>78956</v>
      </c>
      <c r="F11" s="58">
        <v>11964</v>
      </c>
      <c r="G11" s="53">
        <v>0.151527433000659</v>
      </c>
    </row>
    <row r="12" spans="2:7" s="1" customFormat="1" ht="18" customHeight="1">
      <c r="B12" s="23" t="s">
        <v>83</v>
      </c>
      <c r="C12" s="25" t="s">
        <v>90</v>
      </c>
      <c r="D12" s="23" t="s">
        <v>38</v>
      </c>
      <c r="E12" s="50">
        <v>98395</v>
      </c>
      <c r="F12" s="57">
        <v>93992.95</v>
      </c>
      <c r="G12" s="51">
        <v>0.955261446211698</v>
      </c>
    </row>
    <row r="13" spans="2:7" s="1" customFormat="1" ht="18" customHeight="1">
      <c r="B13" s="26" t="s">
        <v>83</v>
      </c>
      <c r="C13" s="28" t="s">
        <v>91</v>
      </c>
      <c r="D13" s="26" t="s">
        <v>40</v>
      </c>
      <c r="E13" s="52">
        <v>55330</v>
      </c>
      <c r="F13" s="59">
        <v>0</v>
      </c>
      <c r="G13" s="53">
        <v>0</v>
      </c>
    </row>
    <row r="14" spans="2:7" s="1" customFormat="1" ht="24.75" customHeight="1">
      <c r="B14" s="29"/>
      <c r="C14" s="29"/>
      <c r="D14" s="30" t="s">
        <v>92</v>
      </c>
      <c r="E14" s="54">
        <v>5169213</v>
      </c>
      <c r="F14" s="54">
        <v>4333950.51</v>
      </c>
      <c r="G14" s="55">
        <v>0.838415927144035</v>
      </c>
    </row>
    <row r="15" s="1" customFormat="1" ht="28.5" customHeight="1"/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0.9921875" style="2" customWidth="1"/>
    <col min="2" max="2" width="36.421875" style="2" customWidth="1"/>
    <col min="3" max="3" width="82.140625" style="2" customWidth="1"/>
    <col min="4" max="4" width="7.140625" style="2" customWidth="1"/>
    <col min="5" max="5" width="0.71875" style="2" customWidth="1"/>
    <col min="6" max="6" width="4.7109375" style="2" customWidth="1"/>
    <col min="7" max="16384" width="9.140625" style="2" customWidth="1"/>
  </cols>
  <sheetData>
    <row r="1" s="1" customFormat="1" ht="12.75" customHeight="1"/>
    <row r="2" spans="2:5" s="1" customFormat="1" ht="31.5" customHeight="1">
      <c r="B2" s="61" t="s">
        <v>95</v>
      </c>
      <c r="C2" s="61"/>
      <c r="D2" s="61"/>
      <c r="E2" s="61"/>
    </row>
    <row r="3" s="1" customFormat="1" ht="12.75" customHeight="1"/>
    <row r="4" s="1" customFormat="1" ht="1.5" customHeight="1">
      <c r="D4" s="62">
        <v>2020</v>
      </c>
    </row>
    <row r="5" spans="2:4" s="1" customFormat="1" ht="21.75" customHeight="1">
      <c r="B5" s="46" t="s">
        <v>73</v>
      </c>
      <c r="D5" s="62"/>
    </row>
    <row r="6" s="1" customFormat="1" ht="1.5" customHeight="1">
      <c r="B6" s="56"/>
    </row>
    <row r="7" s="1" customFormat="1" ht="357" customHeight="1"/>
  </sheetData>
  <sheetProtection/>
  <mergeCells count="2">
    <mergeCell ref="B2:E2"/>
    <mergeCell ref="D4:D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2021-07-06T09:58:26Z</dcterms:modified>
  <cp:category/>
  <cp:version/>
  <cp:contentType/>
  <cp:contentStatus/>
</cp:coreProperties>
</file>